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价格项目表" sheetId="1" r:id="rId1"/>
  </sheets>
  <definedNames>
    <definedName name="_xlnm._FilterDatabase" localSheetId="0" hidden="1">价格项目表!$A$5:$L$35</definedName>
    <definedName name="_xlnm.Print_Titles" localSheetId="0">价格项目表!$4:$5</definedName>
  </definedNames>
  <calcPr calcId="144525"/>
</workbook>
</file>

<file path=xl/sharedStrings.xml><?xml version="1.0" encoding="utf-8"?>
<sst xmlns="http://schemas.openxmlformats.org/spreadsheetml/2006/main" count="180" uniqueCount="131">
  <si>
    <r>
      <rPr>
        <sz val="16"/>
        <rFont val="黑体"/>
        <charset val="134"/>
      </rPr>
      <t>附件</t>
    </r>
    <r>
      <rPr>
        <sz val="16"/>
        <rFont val="Times New Roman"/>
        <charset val="134"/>
      </rPr>
      <t>5</t>
    </r>
  </si>
  <si>
    <t>深圳市护理类医疗服务价格项目表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</si>
  <si>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</si>
  <si>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序号</t>
  </si>
  <si>
    <t>财务
分类</t>
  </si>
  <si>
    <t>项目代码</t>
  </si>
  <si>
    <t>项目名称</t>
  </si>
  <si>
    <t>服务产出</t>
  </si>
  <si>
    <t>价格构成</t>
  </si>
  <si>
    <t>计价
单位</t>
  </si>
  <si>
    <t>计价说明</t>
  </si>
  <si>
    <t>价格（元）</t>
  </si>
  <si>
    <t>一档
价格</t>
  </si>
  <si>
    <t>二档
价格</t>
  </si>
  <si>
    <t>三档
价格</t>
  </si>
  <si>
    <t>四档
价格</t>
  </si>
  <si>
    <t>分级护理</t>
  </si>
  <si>
    <t>F</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</si>
  <si>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</si>
  <si>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</si>
  <si>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</si>
  <si>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</si>
  <si>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</si>
  <si>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</si>
  <si>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</si>
  <si>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</si>
  <si>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</si>
  <si>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</si>
  <si>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</si>
  <si>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</si>
  <si>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</si>
  <si>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</si>
  <si>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</si>
  <si>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</si>
  <si>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</si>
  <si>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</si>
  <si>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</si>
  <si>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</si>
  <si>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</si>
  <si>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</si>
  <si>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</si>
  <si>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</si>
  <si>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</si>
  <si>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</si>
  <si>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</si>
  <si>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</si>
  <si>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</si>
  <si>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</si>
  <si>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</si>
  <si>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r>
      <rPr>
        <sz val="12"/>
        <rFont val="仿宋_GB2312"/>
        <charset val="134"/>
      </rPr>
      <t>1.指在重症监护病房内实施的护理操作，不可与分级护理同时收费，可以与严密隔离护理/保护性隔离护理同时收费，不包含监测项目费用。
2.</t>
    </r>
    <r>
      <rPr>
        <sz val="12"/>
        <rFont val="仿宋_GB2312"/>
        <charset val="0"/>
      </rPr>
      <t>转科当日，可分别收取</t>
    </r>
    <r>
      <rPr>
        <sz val="12"/>
        <rFont val="仿宋_GB2312"/>
        <charset val="134"/>
      </rPr>
      <t>“</t>
    </r>
    <r>
      <rPr>
        <sz val="12"/>
        <rFont val="仿宋_GB2312"/>
        <charset val="0"/>
      </rPr>
      <t>分级护理</t>
    </r>
    <r>
      <rPr>
        <sz val="12"/>
        <rFont val="仿宋_GB2312"/>
        <charset val="134"/>
      </rPr>
      <t>”</t>
    </r>
    <r>
      <rPr>
        <sz val="12"/>
        <rFont val="仿宋_GB2312"/>
        <charset val="0"/>
      </rPr>
      <t>和</t>
    </r>
    <r>
      <rPr>
        <sz val="12"/>
        <rFont val="仿宋_GB2312"/>
        <charset val="134"/>
      </rPr>
      <t>“</t>
    </r>
    <r>
      <rPr>
        <sz val="12"/>
        <rFont val="仿宋_GB2312"/>
        <charset val="0"/>
      </rPr>
      <t>重症监护护理</t>
    </r>
    <r>
      <rPr>
        <sz val="12"/>
        <rFont val="仿宋_GB2312"/>
        <charset val="134"/>
      </rPr>
      <t>”</t>
    </r>
    <r>
      <rPr>
        <sz val="12"/>
        <rFont val="仿宋_GB2312"/>
        <charset val="0"/>
      </rPr>
      <t>费用。</t>
    </r>
    <r>
      <rPr>
        <sz val="12"/>
        <rFont val="仿宋_GB2312"/>
        <charset val="134"/>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</si>
  <si>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</si>
  <si>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</si>
  <si>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</si>
  <si>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</si>
  <si>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</si>
  <si>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</si>
  <si>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</si>
  <si>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</si>
  <si>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</si>
  <si>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</si>
  <si>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</si>
  <si>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</si>
  <si>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</si>
  <si>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</si>
  <si>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</si>
  <si>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</si>
  <si>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</si>
  <si>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</si>
  <si>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</si>
  <si>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</si>
  <si>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</si>
  <si>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</si>
  <si>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</si>
  <si>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</si>
  <si>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</si>
  <si>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</si>
  <si>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</si>
  <si>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</si>
  <si>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</si>
  <si>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</si>
  <si>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</si>
  <si>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</si>
  <si>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</si>
  <si>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</si>
  <si>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</si>
  <si>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</si>
  <si>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</si>
  <si>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</si>
  <si>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</si>
  <si>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</si>
  <si>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</si>
  <si>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</si>
  <si>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</si>
  <si>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</si>
  <si>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</si>
  <si>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</si>
  <si>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</si>
  <si>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</si>
  <si>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</si>
  <si>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</si>
  <si>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</si>
  <si>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</si>
  <si>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</si>
  <si>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</si>
  <si>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</si>
  <si>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</si>
  <si>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</si>
  <si>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</si>
  <si>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</si>
  <si>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</si>
  <si>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</si>
  <si>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</si>
  <si>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</si>
  <si>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</si>
  <si>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</si>
  <si>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</si>
  <si>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</si>
  <si>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</si>
  <si>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</si>
  <si>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</si>
  <si>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</si>
  <si>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</si>
  <si>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</si>
  <si>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2"/>
        <rFont val="仿宋_GB2312"/>
        <charset val="0"/>
      </rPr>
      <t>造口</t>
    </r>
    <r>
      <rPr>
        <sz val="12"/>
        <rFont val="仿宋_GB2312"/>
        <charset val="134"/>
      </rPr>
      <t>/</t>
    </r>
    <r>
      <rPr>
        <sz val="12"/>
        <rFont val="仿宋_GB2312"/>
        <charset val="0"/>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</si>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</sst>
</file>

<file path=xl/styles.xml><?xml version="1.0" encoding="utf-8"?>
<styleSheet xmlns="http://schemas.openxmlformats.org/spreadsheetml/2006/main">
  <numFmts count="7">
    <numFmt numFmtId="176" formatCode="0_ "/>
    <numFmt numFmtId="177" formatCode="0.0_);[Red]\(0.0\)"/>
    <numFmt numFmtId="178"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2"/>
      <name val="黑体"/>
      <charset val="134"/>
    </font>
    <font>
      <sz val="12"/>
      <name val="仿宋_GB2312"/>
      <charset val="134"/>
    </font>
    <font>
      <sz val="11"/>
      <name val="Times New Roman"/>
      <charset val="134"/>
    </font>
    <font>
      <sz val="16"/>
      <name val="黑体"/>
      <charset val="134"/>
    </font>
    <font>
      <sz val="20"/>
      <name val="方正小标宋简体"/>
      <charset val="134"/>
    </font>
    <font>
      <sz val="12"/>
      <name val="仿宋_GB2312"/>
      <charset val="0"/>
    </font>
    <font>
      <strike/>
      <sz val="12"/>
      <name val="仿宋_GB2312"/>
      <charset val="134"/>
    </font>
    <font>
      <sz val="11"/>
      <color theme="0"/>
      <name val="宋体"/>
      <charset val="134"/>
      <scheme val="minor"/>
    </font>
    <font>
      <sz val="11"/>
      <color rgb="FF9C6500"/>
      <name val="宋体"/>
      <charset val="134"/>
      <scheme val="minor"/>
    </font>
    <font>
      <sz val="11"/>
      <color rgb="FFFF0000"/>
      <name val="宋体"/>
      <charset val="134"/>
      <scheme val="minor"/>
    </font>
    <font>
      <b/>
      <sz val="13"/>
      <color theme="3"/>
      <name val="宋体"/>
      <charset val="134"/>
      <scheme val="minor"/>
    </font>
    <font>
      <sz val="11"/>
      <color rgb="FF006100"/>
      <name val="宋体"/>
      <charset val="134"/>
      <scheme val="minor"/>
    </font>
    <font>
      <b/>
      <sz val="11"/>
      <color theme="1"/>
      <name val="宋体"/>
      <charset val="134"/>
      <scheme val="minor"/>
    </font>
    <font>
      <sz val="11"/>
      <color rgb="FF9C0006"/>
      <name val="宋体"/>
      <charset val="134"/>
      <scheme val="minor"/>
    </font>
    <font>
      <b/>
      <sz val="18"/>
      <color theme="3"/>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sz val="11"/>
      <color rgb="FFFA7D00"/>
      <name val="宋体"/>
      <charset val="134"/>
      <scheme val="minor"/>
    </font>
    <font>
      <b/>
      <sz val="11"/>
      <color theme="3"/>
      <name val="宋体"/>
      <charset val="134"/>
      <scheme val="minor"/>
    </font>
    <font>
      <i/>
      <sz val="11"/>
      <color rgb="FF7F7F7F"/>
      <name val="宋体"/>
      <charset val="134"/>
      <scheme val="minor"/>
    </font>
    <font>
      <b/>
      <sz val="11"/>
      <color rgb="FFFA7D00"/>
      <name val="宋体"/>
      <charset val="134"/>
      <scheme val="minor"/>
    </font>
    <font>
      <sz val="16"/>
      <name val="Times New Roman"/>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9" fillId="30"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0" fillId="10"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23" borderId="10" applyNumberFormat="0" applyAlignment="0" applyProtection="0">
      <alignment vertical="center"/>
    </xf>
    <xf numFmtId="0" fontId="20" fillId="0" borderId="6" applyNumberFormat="0" applyFill="0" applyAlignment="0" applyProtection="0">
      <alignment vertical="center"/>
    </xf>
    <xf numFmtId="0" fontId="21" fillId="25" borderId="11" applyNumberFormat="0" applyAlignment="0" applyProtection="0">
      <alignment vertical="center"/>
    </xf>
    <xf numFmtId="0" fontId="22" fillId="0" borderId="0" applyNumberFormat="0" applyFill="0" applyBorder="0" applyAlignment="0" applyProtection="0">
      <alignment vertical="center"/>
    </xf>
    <xf numFmtId="0" fontId="18" fillId="22" borderId="9" applyNumberFormat="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42" fontId="0" fillId="0" borderId="0" applyFont="0" applyFill="0" applyBorder="0" applyAlignment="0" applyProtection="0">
      <alignment vertical="center"/>
    </xf>
    <xf numFmtId="0" fontId="24"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22" borderId="11"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31" borderId="0" applyNumberFormat="0" applyBorder="0" applyAlignment="0" applyProtection="0">
      <alignment vertical="center"/>
    </xf>
    <xf numFmtId="0" fontId="0" fillId="8" borderId="7" applyNumberFormat="0" applyFont="0" applyAlignment="0" applyProtection="0">
      <alignment vertical="center"/>
    </xf>
    <xf numFmtId="0" fontId="13"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6"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12" applyNumberFormat="0" applyFill="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9" fillId="5" borderId="0" applyNumberFormat="0" applyBorder="0" applyAlignment="0" applyProtection="0">
      <alignment vertical="center"/>
    </xf>
    <xf numFmtId="0" fontId="14" fillId="0" borderId="8" applyNumberFormat="0" applyFill="0" applyAlignment="0" applyProtection="0">
      <alignment vertical="center"/>
    </xf>
    <xf numFmtId="0" fontId="9" fillId="21" borderId="0" applyNumberFormat="0" applyBorder="0" applyAlignment="0" applyProtection="0">
      <alignment vertical="center"/>
    </xf>
    <xf numFmtId="0" fontId="15" fillId="18" borderId="0" applyNumberFormat="0" applyBorder="0" applyAlignment="0" applyProtection="0">
      <alignment vertical="center"/>
    </xf>
    <xf numFmtId="0" fontId="0" fillId="4" borderId="0" applyNumberFormat="0" applyBorder="0" applyAlignment="0" applyProtection="0">
      <alignment vertical="center"/>
    </xf>
    <xf numFmtId="0" fontId="11"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9" borderId="0" applyNumberFormat="0" applyBorder="0" applyAlignment="0" applyProtection="0">
      <alignment vertical="center"/>
    </xf>
    <xf numFmtId="0" fontId="9" fillId="2" borderId="0" applyNumberFormat="0" applyBorder="0" applyAlignment="0" applyProtection="0">
      <alignment vertical="center"/>
    </xf>
    <xf numFmtId="0" fontId="0" fillId="28"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4" fillId="0" borderId="0" xfId="0" applyFont="1">
      <alignment vertical="center"/>
    </xf>
    <xf numFmtId="0" fontId="1" fillId="0" borderId="0" xfId="0" applyFont="1" applyAlignment="1">
      <alignment horizontal="center" vertical="center"/>
    </xf>
    <xf numFmtId="177" fontId="4" fillId="0" borderId="0" xfId="0" applyNumberFormat="1" applyFont="1" applyAlignment="1">
      <alignment horizontal="center" vertical="center"/>
    </xf>
    <xf numFmtId="177" fontId="1"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7" fillId="0" borderId="1" xfId="0" applyFont="1" applyBorder="1" applyAlignment="1">
      <alignment vertical="center" wrapText="1"/>
    </xf>
    <xf numFmtId="0" fontId="3" fillId="0" borderId="4" xfId="0" applyFont="1" applyBorder="1" applyAlignment="1">
      <alignment vertical="center" wrapText="1"/>
    </xf>
    <xf numFmtId="0" fontId="8" fillId="0" borderId="4" xfId="0" applyFont="1" applyBorder="1" applyAlignment="1">
      <alignment vertical="center" wrapText="1"/>
    </xf>
    <xf numFmtId="0" fontId="3" fillId="0" borderId="5" xfId="0" applyFont="1" applyBorder="1" applyAlignment="1">
      <alignment horizontal="center" vertical="center"/>
    </xf>
    <xf numFmtId="0" fontId="7" fillId="0" borderId="4" xfId="0" applyFont="1" applyBorder="1" applyAlignment="1">
      <alignmen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177" fontId="6" fillId="0" borderId="0" xfId="0" applyNumberFormat="1" applyFont="1" applyAlignment="1">
      <alignment horizontal="center" vertical="center" wrapText="1"/>
    </xf>
    <xf numFmtId="177" fontId="3" fillId="0" borderId="1" xfId="0" applyNumberFormat="1" applyFont="1" applyBorder="1" applyAlignment="1">
      <alignment horizontal="center" vertical="center" wrapText="1"/>
    </xf>
    <xf numFmtId="177" fontId="2" fillId="0" borderId="1" xfId="0" applyNumberFormat="1" applyFont="1" applyFill="1" applyBorder="1" applyAlignment="1">
      <alignment horizontal="center" vertical="center" wrapText="1"/>
    </xf>
    <xf numFmtId="178"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9" fontId="3" fillId="0" borderId="1" xfId="35"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Border="1" applyAlignment="1" quotePrefix="1">
      <alignment vertical="center" wrapText="1"/>
    </xf>
    <xf numFmtId="0" fontId="3" fillId="0" borderId="1" xfId="0" applyFont="1" applyBorder="1" applyAlignment="1" quotePrefix="1">
      <alignment vertical="center"/>
    </xf>
    <xf numFmtId="0" fontId="3" fillId="0" borderId="1" xfId="0" applyFont="1" applyFill="1" applyBorder="1" applyAlignment="1" quotePrefix="1">
      <alignment vertical="center" wrapText="1"/>
    </xf>
    <xf numFmtId="0" fontId="7" fillId="0" borderId="1" xfId="0" applyFont="1" applyBorder="1" applyAlignment="1" quotePrefix="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35"/>
  <sheetViews>
    <sheetView tabSelected="1" view="pageBreakPreview" zoomScale="70" zoomScaleNormal="100" workbookViewId="0">
      <selection activeCell="N3" sqref="N3"/>
    </sheetView>
  </sheetViews>
  <sheetFormatPr defaultColWidth="9" defaultRowHeight="14.25"/>
  <cols>
    <col min="1" max="1" width="7.75833333333333" style="5" customWidth="1"/>
    <col min="2" max="2" width="8.625" style="5" customWidth="1"/>
    <col min="3" max="3" width="20.5083333333333" style="5" customWidth="1"/>
    <col min="4" max="4" width="25" style="1" customWidth="1"/>
    <col min="5" max="5" width="39.375" style="1" customWidth="1"/>
    <col min="6" max="6" width="47.7583333333333" style="1" customWidth="1"/>
    <col min="7" max="7" width="8.75833333333333" style="6" customWidth="1"/>
    <col min="8" max="8" width="35.5" style="1" customWidth="1"/>
    <col min="9" max="9" width="9.73333333333333" style="7" customWidth="1"/>
    <col min="10" max="12" width="9.73333333333333" style="8" customWidth="1"/>
    <col min="13" max="16384" width="9" style="1"/>
  </cols>
  <sheetData>
    <row r="1" s="1" customFormat="1" ht="27" customHeight="1" spans="1:12">
      <c r="A1" s="9" t="s">
        <v>0</v>
      </c>
      <c r="B1" s="5"/>
      <c r="C1" s="5"/>
      <c r="I1" s="7"/>
      <c r="J1" s="8"/>
      <c r="K1" s="8"/>
      <c r="L1" s="8"/>
    </row>
    <row r="2" ht="27" spans="1:12">
      <c r="A2" s="10" t="s">
        <v>1</v>
      </c>
      <c r="B2" s="10"/>
      <c r="C2" s="10"/>
      <c r="D2" s="10"/>
      <c r="E2" s="10"/>
      <c r="F2" s="10"/>
      <c r="G2" s="10"/>
      <c r="H2" s="10"/>
      <c r="I2" s="30"/>
      <c r="J2" s="30"/>
      <c r="K2" s="30"/>
      <c r="L2" s="30"/>
    </row>
    <row r="3" ht="325" customHeight="1" spans="1:12">
      <c r="A3" s="11" t="s">
        <v>2</v>
      </c>
      <c r="B3" s="11"/>
      <c r="C3" s="11"/>
      <c r="D3" s="11"/>
      <c r="E3" s="11"/>
      <c r="F3" s="11"/>
      <c r="G3" s="11"/>
      <c r="H3" s="11"/>
      <c r="I3" s="31"/>
      <c r="J3" s="31"/>
      <c r="K3" s="31"/>
      <c r="L3" s="31"/>
    </row>
    <row r="4" s="2" customFormat="1" ht="37" customHeight="1" spans="1:12">
      <c r="A4" s="12" t="s">
        <v>3</v>
      </c>
      <c r="B4" s="12" t="s">
        <v>4</v>
      </c>
      <c r="C4" s="12" t="s">
        <v>5</v>
      </c>
      <c r="D4" s="12" t="s">
        <v>6</v>
      </c>
      <c r="E4" s="12" t="s">
        <v>7</v>
      </c>
      <c r="F4" s="12" t="s">
        <v>8</v>
      </c>
      <c r="G4" s="12" t="s">
        <v>9</v>
      </c>
      <c r="H4" s="12" t="s">
        <v>10</v>
      </c>
      <c r="I4" s="32" t="s">
        <v>11</v>
      </c>
      <c r="J4" s="32"/>
      <c r="K4" s="32"/>
      <c r="L4" s="32"/>
    </row>
    <row r="5" s="3" customFormat="1" ht="37" customHeight="1" spans="1:12">
      <c r="A5" s="13"/>
      <c r="B5" s="13"/>
      <c r="C5" s="13"/>
      <c r="D5" s="13"/>
      <c r="E5" s="13"/>
      <c r="F5" s="13"/>
      <c r="G5" s="13"/>
      <c r="H5" s="13"/>
      <c r="I5" s="32" t="s">
        <v>12</v>
      </c>
      <c r="J5" s="32" t="s">
        <v>13</v>
      </c>
      <c r="K5" s="32" t="s">
        <v>14</v>
      </c>
      <c r="L5" s="32" t="s">
        <v>15</v>
      </c>
    </row>
    <row r="6" s="3" customFormat="1" ht="23" customHeight="1" spans="1:12">
      <c r="A6" s="14" t="s">
        <v>16</v>
      </c>
      <c r="B6" s="14"/>
      <c r="C6" s="14"/>
      <c r="D6" s="14"/>
      <c r="E6" s="14"/>
      <c r="F6" s="14"/>
      <c r="G6" s="15"/>
      <c r="H6" s="14"/>
      <c r="I6" s="33"/>
      <c r="J6" s="34"/>
      <c r="K6" s="34"/>
      <c r="L6" s="34"/>
    </row>
    <row r="7" s="3" customFormat="1" ht="122" customHeight="1" spans="1:12">
      <c r="A7" s="15">
        <v>1</v>
      </c>
      <c r="B7" s="16" t="s">
        <v>17</v>
      </c>
      <c r="C7" s="38" t="s">
        <v>18</v>
      </c>
      <c r="D7" s="17" t="s">
        <v>19</v>
      </c>
      <c r="E7" s="17" t="s">
        <v>20</v>
      </c>
      <c r="F7" s="17" t="s">
        <v>21</v>
      </c>
      <c r="G7" s="15" t="s">
        <v>22</v>
      </c>
      <c r="H7" s="24"/>
      <c r="I7" s="34">
        <v>180</v>
      </c>
      <c r="J7" s="34">
        <f>I7*0.95</f>
        <v>171</v>
      </c>
      <c r="K7" s="34">
        <f>I7*0.9</f>
        <v>162</v>
      </c>
      <c r="L7" s="34">
        <f>I7*0.8</f>
        <v>144</v>
      </c>
    </row>
    <row r="8" s="3" customFormat="1" ht="23" customHeight="1" spans="1:12">
      <c r="A8" s="15"/>
      <c r="B8" s="16" t="s">
        <v>17</v>
      </c>
      <c r="C8" s="38" t="s">
        <v>23</v>
      </c>
      <c r="D8" s="17" t="s">
        <v>24</v>
      </c>
      <c r="E8" s="17"/>
      <c r="F8" s="17"/>
      <c r="G8" s="15" t="s">
        <v>22</v>
      </c>
      <c r="H8" s="24"/>
      <c r="I8" s="35">
        <v>0.1</v>
      </c>
      <c r="J8" s="35"/>
      <c r="K8" s="35"/>
      <c r="L8" s="35"/>
    </row>
    <row r="9" s="3" customFormat="1" ht="127" customHeight="1" spans="1:12">
      <c r="A9" s="15">
        <v>2</v>
      </c>
      <c r="B9" s="16" t="s">
        <v>17</v>
      </c>
      <c r="C9" s="38" t="s">
        <v>25</v>
      </c>
      <c r="D9" s="17" t="s">
        <v>26</v>
      </c>
      <c r="E9" s="17" t="s">
        <v>27</v>
      </c>
      <c r="F9" s="17" t="s">
        <v>21</v>
      </c>
      <c r="G9" s="15" t="s">
        <v>22</v>
      </c>
      <c r="H9" s="25"/>
      <c r="I9" s="34">
        <v>68</v>
      </c>
      <c r="J9" s="34">
        <f>ROUND(I9*0.95,1)</f>
        <v>64.6</v>
      </c>
      <c r="K9" s="34">
        <f>ROUND(I9*0.9,1)</f>
        <v>61.2</v>
      </c>
      <c r="L9" s="34">
        <f>ROUND(I9*0.8,1)</f>
        <v>54.4</v>
      </c>
    </row>
    <row r="10" s="3" customFormat="1" ht="21" customHeight="1" spans="1:12">
      <c r="A10" s="15"/>
      <c r="B10" s="16" t="s">
        <v>17</v>
      </c>
      <c r="C10" s="38" t="s">
        <v>28</v>
      </c>
      <c r="D10" s="17" t="s">
        <v>29</v>
      </c>
      <c r="E10" s="17"/>
      <c r="F10" s="17"/>
      <c r="G10" s="15" t="s">
        <v>22</v>
      </c>
      <c r="H10" s="25"/>
      <c r="I10" s="35">
        <v>0.3</v>
      </c>
      <c r="J10" s="35"/>
      <c r="K10" s="35"/>
      <c r="L10" s="35"/>
    </row>
    <row r="11" s="3" customFormat="1" ht="90" customHeight="1" spans="1:12">
      <c r="A11" s="15">
        <v>3</v>
      </c>
      <c r="B11" s="16" t="s">
        <v>17</v>
      </c>
      <c r="C11" s="38" t="s">
        <v>30</v>
      </c>
      <c r="D11" s="17" t="s">
        <v>31</v>
      </c>
      <c r="E11" s="17" t="s">
        <v>32</v>
      </c>
      <c r="F11" s="17" t="s">
        <v>33</v>
      </c>
      <c r="G11" s="15" t="s">
        <v>22</v>
      </c>
      <c r="H11" s="24"/>
      <c r="I11" s="34">
        <v>36</v>
      </c>
      <c r="J11" s="34">
        <f>ROUND(I11*0.95,1)</f>
        <v>34.2</v>
      </c>
      <c r="K11" s="34">
        <f>ROUND(I11*0.9,1)</f>
        <v>32.4</v>
      </c>
      <c r="L11" s="34">
        <f>ROUND(I11*0.8,1)</f>
        <v>28.8</v>
      </c>
    </row>
    <row r="12" s="3" customFormat="1" ht="72" customHeight="1" spans="1:12">
      <c r="A12" s="15">
        <v>4</v>
      </c>
      <c r="B12" s="16" t="s">
        <v>17</v>
      </c>
      <c r="C12" s="38" t="s">
        <v>34</v>
      </c>
      <c r="D12" s="17" t="s">
        <v>35</v>
      </c>
      <c r="E12" s="17" t="s">
        <v>36</v>
      </c>
      <c r="F12" s="17" t="s">
        <v>37</v>
      </c>
      <c r="G12" s="15" t="s">
        <v>22</v>
      </c>
      <c r="H12" s="24"/>
      <c r="I12" s="34">
        <v>20</v>
      </c>
      <c r="J12" s="34">
        <f>ROUND(I12*0.95,1)</f>
        <v>19</v>
      </c>
      <c r="K12" s="34">
        <f>ROUND(I12*0.9,1)</f>
        <v>18</v>
      </c>
      <c r="L12" s="34">
        <f>ROUND(I12*0.8,1)</f>
        <v>16</v>
      </c>
    </row>
    <row r="13" s="3" customFormat="1" ht="23" customHeight="1" spans="1:12">
      <c r="A13" s="18" t="s">
        <v>38</v>
      </c>
      <c r="B13" s="19"/>
      <c r="C13" s="19"/>
      <c r="D13" s="19"/>
      <c r="E13" s="19"/>
      <c r="F13" s="19"/>
      <c r="G13" s="26"/>
      <c r="H13" s="19"/>
      <c r="I13" s="36"/>
      <c r="J13" s="34"/>
      <c r="K13" s="34"/>
      <c r="L13" s="34"/>
    </row>
    <row r="14" s="3" customFormat="1" ht="107" customHeight="1" spans="1:12">
      <c r="A14" s="15">
        <v>5</v>
      </c>
      <c r="B14" s="16" t="s">
        <v>17</v>
      </c>
      <c r="C14" s="38" t="s">
        <v>39</v>
      </c>
      <c r="D14" s="17" t="s">
        <v>40</v>
      </c>
      <c r="E14" s="17" t="s">
        <v>41</v>
      </c>
      <c r="F14" s="17" t="s">
        <v>42</v>
      </c>
      <c r="G14" s="15" t="s">
        <v>22</v>
      </c>
      <c r="H14" s="24" t="s">
        <v>43</v>
      </c>
      <c r="I14" s="34">
        <v>26</v>
      </c>
      <c r="J14" s="34">
        <f>ROUND(I14*0.95,1)</f>
        <v>24.7</v>
      </c>
      <c r="K14" s="34">
        <f>ROUND(I14*0.9,1)</f>
        <v>23.4</v>
      </c>
      <c r="L14" s="34">
        <f>ROUND(I14*0.8,1)</f>
        <v>20.8</v>
      </c>
    </row>
    <row r="15" s="3" customFormat="1" ht="172" customHeight="1" spans="1:12">
      <c r="A15" s="15">
        <v>6</v>
      </c>
      <c r="B15" s="16" t="s">
        <v>17</v>
      </c>
      <c r="C15" s="38" t="s">
        <v>44</v>
      </c>
      <c r="D15" s="17" t="s">
        <v>45</v>
      </c>
      <c r="E15" s="22" t="s">
        <v>46</v>
      </c>
      <c r="F15" s="17" t="s">
        <v>47</v>
      </c>
      <c r="G15" s="15" t="s">
        <v>48</v>
      </c>
      <c r="H15" s="24" t="s">
        <v>49</v>
      </c>
      <c r="I15" s="34">
        <v>14</v>
      </c>
      <c r="J15" s="34">
        <f>ROUND(I15*0.95,1)</f>
        <v>13.3</v>
      </c>
      <c r="K15" s="34">
        <f>ROUND(I15*0.9,1)</f>
        <v>12.6</v>
      </c>
      <c r="L15" s="34">
        <f>ROUND(I15*0.8,1)</f>
        <v>11.2</v>
      </c>
    </row>
    <row r="16" s="3" customFormat="1" ht="35" customHeight="1" spans="1:12">
      <c r="A16" s="15"/>
      <c r="B16" s="16" t="s">
        <v>17</v>
      </c>
      <c r="C16" s="38" t="s">
        <v>50</v>
      </c>
      <c r="D16" s="17" t="s">
        <v>51</v>
      </c>
      <c r="E16" s="17"/>
      <c r="F16" s="17"/>
      <c r="G16" s="15" t="s">
        <v>48</v>
      </c>
      <c r="H16" s="24"/>
      <c r="I16" s="35">
        <v>0.3</v>
      </c>
      <c r="J16" s="35"/>
      <c r="K16" s="35"/>
      <c r="L16" s="35"/>
    </row>
    <row r="17" s="3" customFormat="1" ht="71" customHeight="1" spans="1:12">
      <c r="A17" s="15">
        <v>7</v>
      </c>
      <c r="B17" s="16" t="s">
        <v>17</v>
      </c>
      <c r="C17" s="38" t="s">
        <v>52</v>
      </c>
      <c r="D17" s="17" t="s">
        <v>53</v>
      </c>
      <c r="E17" s="17" t="s">
        <v>54</v>
      </c>
      <c r="F17" s="17" t="s">
        <v>55</v>
      </c>
      <c r="G17" s="15" t="s">
        <v>22</v>
      </c>
      <c r="H17" s="24"/>
      <c r="I17" s="34">
        <v>16</v>
      </c>
      <c r="J17" s="34">
        <f>ROUND(I17*0.95,1)</f>
        <v>15.2</v>
      </c>
      <c r="K17" s="34">
        <f>ROUND(I17*0.9,1)</f>
        <v>14.4</v>
      </c>
      <c r="L17" s="34">
        <f>ROUND(I17*0.8,1)</f>
        <v>12.8</v>
      </c>
    </row>
    <row r="18" s="3" customFormat="1" ht="60" customHeight="1" spans="1:12">
      <c r="A18" s="15">
        <v>8</v>
      </c>
      <c r="B18" s="16" t="s">
        <v>17</v>
      </c>
      <c r="C18" s="38" t="s">
        <v>56</v>
      </c>
      <c r="D18" s="17" t="s">
        <v>57</v>
      </c>
      <c r="E18" s="17" t="s">
        <v>58</v>
      </c>
      <c r="F18" s="17" t="s">
        <v>59</v>
      </c>
      <c r="G18" s="15" t="s">
        <v>22</v>
      </c>
      <c r="H18" s="24" t="s">
        <v>60</v>
      </c>
      <c r="I18" s="34">
        <v>30</v>
      </c>
      <c r="J18" s="34">
        <f>ROUND(I18*0.95,1)</f>
        <v>28.5</v>
      </c>
      <c r="K18" s="34">
        <f>ROUND(I18*0.9,1)</f>
        <v>27</v>
      </c>
      <c r="L18" s="34">
        <f>ROUND(I18*0.8,1)</f>
        <v>24</v>
      </c>
    </row>
    <row r="19" s="3" customFormat="1" ht="38" customHeight="1" spans="1:12">
      <c r="A19" s="15"/>
      <c r="B19" s="16" t="s">
        <v>17</v>
      </c>
      <c r="C19" s="38" t="s">
        <v>61</v>
      </c>
      <c r="D19" s="17" t="s">
        <v>62</v>
      </c>
      <c r="E19" s="17"/>
      <c r="F19" s="17"/>
      <c r="G19" s="15" t="s">
        <v>22</v>
      </c>
      <c r="H19" s="24"/>
      <c r="I19" s="35">
        <v>0.3</v>
      </c>
      <c r="J19" s="35"/>
      <c r="K19" s="35"/>
      <c r="L19" s="35"/>
    </row>
    <row r="20" s="3" customFormat="1" ht="62" customHeight="1" spans="1:12">
      <c r="A20" s="15">
        <v>9</v>
      </c>
      <c r="B20" s="16" t="s">
        <v>17</v>
      </c>
      <c r="C20" s="38" t="s">
        <v>63</v>
      </c>
      <c r="D20" s="17" t="s">
        <v>64</v>
      </c>
      <c r="E20" s="17" t="s">
        <v>65</v>
      </c>
      <c r="F20" s="17" t="s">
        <v>66</v>
      </c>
      <c r="G20" s="15" t="s">
        <v>22</v>
      </c>
      <c r="H20" s="24" t="s">
        <v>67</v>
      </c>
      <c r="I20" s="34">
        <v>30</v>
      </c>
      <c r="J20" s="34">
        <f>ROUND(I20*0.95,1)</f>
        <v>28.5</v>
      </c>
      <c r="K20" s="34">
        <f>ROUND(I20*0.9,1)</f>
        <v>27</v>
      </c>
      <c r="L20" s="34">
        <f>ROUND(I20*0.8,1)</f>
        <v>24</v>
      </c>
    </row>
    <row r="21" s="3" customFormat="1" spans="1:12">
      <c r="A21" s="15"/>
      <c r="B21" s="16" t="s">
        <v>17</v>
      </c>
      <c r="C21" s="38" t="s">
        <v>68</v>
      </c>
      <c r="D21" s="17" t="s">
        <v>69</v>
      </c>
      <c r="E21" s="17"/>
      <c r="F21" s="17"/>
      <c r="G21" s="15" t="s">
        <v>22</v>
      </c>
      <c r="H21" s="24"/>
      <c r="I21" s="35">
        <v>0.3</v>
      </c>
      <c r="J21" s="35"/>
      <c r="K21" s="35"/>
      <c r="L21" s="35"/>
    </row>
    <row r="22" s="3" customFormat="1" ht="84" customHeight="1" spans="1:12">
      <c r="A22" s="15">
        <v>10</v>
      </c>
      <c r="B22" s="16" t="s">
        <v>17</v>
      </c>
      <c r="C22" s="38" t="s">
        <v>70</v>
      </c>
      <c r="D22" s="17" t="s">
        <v>71</v>
      </c>
      <c r="E22" s="17" t="s">
        <v>72</v>
      </c>
      <c r="F22" s="17" t="s">
        <v>73</v>
      </c>
      <c r="G22" s="15" t="s">
        <v>22</v>
      </c>
      <c r="H22" s="24" t="s">
        <v>74</v>
      </c>
      <c r="I22" s="34">
        <v>64</v>
      </c>
      <c r="J22" s="34">
        <f>ROUND(I22*0.95,1)</f>
        <v>60.8</v>
      </c>
      <c r="K22" s="34">
        <f>ROUND(I22*0.9,1)</f>
        <v>57.6</v>
      </c>
      <c r="L22" s="34">
        <f>ROUND(I22*0.8,1)</f>
        <v>51.2</v>
      </c>
    </row>
    <row r="23" s="3" customFormat="1" ht="106" customHeight="1" spans="1:12">
      <c r="A23" s="15">
        <v>11</v>
      </c>
      <c r="B23" s="16" t="s">
        <v>17</v>
      </c>
      <c r="C23" s="38" t="s">
        <v>75</v>
      </c>
      <c r="D23" s="17" t="s">
        <v>76</v>
      </c>
      <c r="E23" s="17" t="s">
        <v>77</v>
      </c>
      <c r="F23" s="17" t="s">
        <v>78</v>
      </c>
      <c r="G23" s="15" t="s">
        <v>22</v>
      </c>
      <c r="H23" s="24" t="s">
        <v>79</v>
      </c>
      <c r="I23" s="34">
        <v>81</v>
      </c>
      <c r="J23" s="34">
        <f>ROUND(I23*0.95,1)</f>
        <v>77</v>
      </c>
      <c r="K23" s="34">
        <f>ROUND(I23*0.9,1)</f>
        <v>72.9</v>
      </c>
      <c r="L23" s="34">
        <f>ROUND(I23*0.8,1)</f>
        <v>64.8</v>
      </c>
    </row>
    <row r="24" s="3" customFormat="1" ht="23" customHeight="1" spans="1:12">
      <c r="A24" s="18" t="s">
        <v>80</v>
      </c>
      <c r="B24" s="19"/>
      <c r="C24" s="19"/>
      <c r="D24" s="19"/>
      <c r="E24" s="19"/>
      <c r="F24" s="19"/>
      <c r="G24" s="26"/>
      <c r="H24" s="19"/>
      <c r="I24" s="36"/>
      <c r="J24" s="34"/>
      <c r="K24" s="34"/>
      <c r="L24" s="34"/>
    </row>
    <row r="25" s="3" customFormat="1" ht="117" customHeight="1" spans="1:12">
      <c r="A25" s="15">
        <v>12</v>
      </c>
      <c r="B25" s="15" t="s">
        <v>17</v>
      </c>
      <c r="C25" s="39" t="s">
        <v>81</v>
      </c>
      <c r="D25" s="20" t="s">
        <v>82</v>
      </c>
      <c r="E25" s="17" t="s">
        <v>83</v>
      </c>
      <c r="F25" s="17" t="s">
        <v>84</v>
      </c>
      <c r="G25" s="15" t="s">
        <v>85</v>
      </c>
      <c r="H25" s="24" t="s">
        <v>86</v>
      </c>
      <c r="I25" s="34">
        <v>6</v>
      </c>
      <c r="J25" s="34">
        <f t="shared" ref="J25:J35" si="0">ROUND(I25*0.95,1)</f>
        <v>5.7</v>
      </c>
      <c r="K25" s="34">
        <f t="shared" ref="K25:K35" si="1">ROUND(I25*0.9,1)</f>
        <v>5.4</v>
      </c>
      <c r="L25" s="34">
        <f t="shared" ref="L25:L35" si="2">ROUND(I25*0.8,1)</f>
        <v>4.8</v>
      </c>
    </row>
    <row r="26" s="3" customFormat="1" ht="99" customHeight="1" spans="1:12">
      <c r="A26" s="15">
        <v>13</v>
      </c>
      <c r="B26" s="15" t="s">
        <v>17</v>
      </c>
      <c r="C26" s="39" t="s">
        <v>87</v>
      </c>
      <c r="D26" s="20" t="s">
        <v>88</v>
      </c>
      <c r="E26" s="17" t="s">
        <v>89</v>
      </c>
      <c r="F26" s="17" t="s">
        <v>90</v>
      </c>
      <c r="G26" s="15" t="s">
        <v>85</v>
      </c>
      <c r="H26" s="24" t="s">
        <v>91</v>
      </c>
      <c r="I26" s="34">
        <v>8</v>
      </c>
      <c r="J26" s="34">
        <f t="shared" si="0"/>
        <v>7.6</v>
      </c>
      <c r="K26" s="34">
        <f t="shared" si="1"/>
        <v>7.2</v>
      </c>
      <c r="L26" s="34">
        <f t="shared" si="2"/>
        <v>6.4</v>
      </c>
    </row>
    <row r="27" s="3" customFormat="1" ht="93" customHeight="1" spans="1:12">
      <c r="A27" s="15">
        <v>14</v>
      </c>
      <c r="B27" s="15" t="s">
        <v>17</v>
      </c>
      <c r="C27" s="39" t="s">
        <v>92</v>
      </c>
      <c r="D27" s="20" t="s">
        <v>93</v>
      </c>
      <c r="E27" s="17" t="s">
        <v>94</v>
      </c>
      <c r="F27" s="17" t="s">
        <v>95</v>
      </c>
      <c r="G27" s="15" t="s">
        <v>85</v>
      </c>
      <c r="H27" s="24" t="s">
        <v>96</v>
      </c>
      <c r="I27" s="34">
        <v>8</v>
      </c>
      <c r="J27" s="34">
        <f t="shared" si="0"/>
        <v>7.6</v>
      </c>
      <c r="K27" s="34">
        <f t="shared" si="1"/>
        <v>7.2</v>
      </c>
      <c r="L27" s="34">
        <f t="shared" si="2"/>
        <v>6.4</v>
      </c>
    </row>
    <row r="28" s="3" customFormat="1" ht="97" customHeight="1" spans="1:12">
      <c r="A28" s="15">
        <v>15</v>
      </c>
      <c r="B28" s="15" t="s">
        <v>17</v>
      </c>
      <c r="C28" s="38" t="s">
        <v>97</v>
      </c>
      <c r="D28" s="17" t="s">
        <v>98</v>
      </c>
      <c r="E28" s="17" t="s">
        <v>99</v>
      </c>
      <c r="F28" s="17" t="s">
        <v>100</v>
      </c>
      <c r="G28" s="16" t="s">
        <v>101</v>
      </c>
      <c r="H28" s="24" t="s">
        <v>102</v>
      </c>
      <c r="I28" s="34">
        <v>7</v>
      </c>
      <c r="J28" s="34">
        <f t="shared" si="0"/>
        <v>6.7</v>
      </c>
      <c r="K28" s="34">
        <f t="shared" si="1"/>
        <v>6.3</v>
      </c>
      <c r="L28" s="34">
        <f t="shared" si="2"/>
        <v>5.6</v>
      </c>
    </row>
    <row r="29" s="3" customFormat="1" ht="100" customHeight="1" spans="1:12">
      <c r="A29" s="15">
        <v>16</v>
      </c>
      <c r="B29" s="15" t="s">
        <v>17</v>
      </c>
      <c r="C29" s="38" t="s">
        <v>103</v>
      </c>
      <c r="D29" s="17" t="s">
        <v>104</v>
      </c>
      <c r="E29" s="17" t="s">
        <v>105</v>
      </c>
      <c r="F29" s="17" t="s">
        <v>106</v>
      </c>
      <c r="G29" s="16" t="s">
        <v>22</v>
      </c>
      <c r="H29" s="27"/>
      <c r="I29" s="34">
        <v>60</v>
      </c>
      <c r="J29" s="34">
        <f t="shared" si="0"/>
        <v>57</v>
      </c>
      <c r="K29" s="34">
        <f t="shared" si="1"/>
        <v>54</v>
      </c>
      <c r="L29" s="34">
        <f t="shared" si="2"/>
        <v>48</v>
      </c>
    </row>
    <row r="30" s="3" customFormat="1" ht="72" customHeight="1" spans="1:12">
      <c r="A30" s="15">
        <v>17</v>
      </c>
      <c r="B30" s="15" t="s">
        <v>17</v>
      </c>
      <c r="C30" s="38" t="s">
        <v>107</v>
      </c>
      <c r="D30" s="17" t="s">
        <v>108</v>
      </c>
      <c r="E30" s="17" t="s">
        <v>109</v>
      </c>
      <c r="F30" s="17" t="s">
        <v>110</v>
      </c>
      <c r="G30" s="16" t="s">
        <v>22</v>
      </c>
      <c r="H30" s="24"/>
      <c r="I30" s="34">
        <v>60</v>
      </c>
      <c r="J30" s="34">
        <f t="shared" si="0"/>
        <v>57</v>
      </c>
      <c r="K30" s="34">
        <f t="shared" si="1"/>
        <v>54</v>
      </c>
      <c r="L30" s="34">
        <f t="shared" si="2"/>
        <v>48</v>
      </c>
    </row>
    <row r="31" s="4" customFormat="1" ht="61" customHeight="1" spans="1:12">
      <c r="A31" s="21">
        <v>18</v>
      </c>
      <c r="B31" s="15" t="s">
        <v>17</v>
      </c>
      <c r="C31" s="40" t="s">
        <v>111</v>
      </c>
      <c r="D31" s="22" t="s">
        <v>112</v>
      </c>
      <c r="E31" s="22" t="s">
        <v>113</v>
      </c>
      <c r="F31" s="22" t="s">
        <v>114</v>
      </c>
      <c r="G31" s="28" t="s">
        <v>101</v>
      </c>
      <c r="H31" s="29"/>
      <c r="I31" s="37">
        <v>7</v>
      </c>
      <c r="J31" s="34">
        <f t="shared" si="0"/>
        <v>6.7</v>
      </c>
      <c r="K31" s="34">
        <f t="shared" si="1"/>
        <v>6.3</v>
      </c>
      <c r="L31" s="34">
        <f t="shared" si="2"/>
        <v>5.6</v>
      </c>
    </row>
    <row r="32" s="3" customFormat="1" ht="42" customHeight="1" spans="1:12">
      <c r="A32" s="15"/>
      <c r="B32" s="15" t="s">
        <v>17</v>
      </c>
      <c r="C32" s="38" t="s">
        <v>115</v>
      </c>
      <c r="D32" s="17" t="s">
        <v>116</v>
      </c>
      <c r="E32" s="17"/>
      <c r="F32" s="17"/>
      <c r="G32" s="16" t="s">
        <v>101</v>
      </c>
      <c r="H32" s="27" t="s">
        <v>117</v>
      </c>
      <c r="I32" s="34">
        <v>5</v>
      </c>
      <c r="J32" s="34">
        <f t="shared" si="0"/>
        <v>4.8</v>
      </c>
      <c r="K32" s="34">
        <f t="shared" si="1"/>
        <v>4.5</v>
      </c>
      <c r="L32" s="34">
        <f t="shared" si="2"/>
        <v>4</v>
      </c>
    </row>
    <row r="33" s="4" customFormat="1" ht="70" customHeight="1" spans="1:12">
      <c r="A33" s="21">
        <v>19</v>
      </c>
      <c r="B33" s="15" t="s">
        <v>17</v>
      </c>
      <c r="C33" s="40" t="s">
        <v>118</v>
      </c>
      <c r="D33" s="22" t="s">
        <v>119</v>
      </c>
      <c r="E33" s="22" t="s">
        <v>120</v>
      </c>
      <c r="F33" s="22" t="s">
        <v>121</v>
      </c>
      <c r="G33" s="28" t="s">
        <v>22</v>
      </c>
      <c r="H33" s="29"/>
      <c r="I33" s="37">
        <v>6</v>
      </c>
      <c r="J33" s="34">
        <f t="shared" si="0"/>
        <v>5.7</v>
      </c>
      <c r="K33" s="34">
        <f t="shared" si="1"/>
        <v>5.4</v>
      </c>
      <c r="L33" s="34">
        <f t="shared" si="2"/>
        <v>4.8</v>
      </c>
    </row>
    <row r="34" s="3" customFormat="1" ht="88" customHeight="1" spans="1:12">
      <c r="A34" s="15">
        <v>20</v>
      </c>
      <c r="B34" s="15" t="s">
        <v>17</v>
      </c>
      <c r="C34" s="41" t="s">
        <v>122</v>
      </c>
      <c r="D34" s="23" t="s">
        <v>123</v>
      </c>
      <c r="E34" s="17" t="s">
        <v>124</v>
      </c>
      <c r="F34" s="17" t="s">
        <v>125</v>
      </c>
      <c r="G34" s="16" t="s">
        <v>126</v>
      </c>
      <c r="H34" s="24"/>
      <c r="I34" s="34">
        <v>20</v>
      </c>
      <c r="J34" s="34">
        <f t="shared" si="0"/>
        <v>19</v>
      </c>
      <c r="K34" s="34">
        <f t="shared" si="1"/>
        <v>18</v>
      </c>
      <c r="L34" s="34">
        <f t="shared" si="2"/>
        <v>16</v>
      </c>
    </row>
    <row r="35" s="3" customFormat="1" ht="111" customHeight="1" spans="1:12">
      <c r="A35" s="15">
        <v>21</v>
      </c>
      <c r="B35" s="15" t="s">
        <v>17</v>
      </c>
      <c r="C35" s="38" t="s">
        <v>127</v>
      </c>
      <c r="D35" s="17" t="s">
        <v>128</v>
      </c>
      <c r="E35" s="17" t="s">
        <v>129</v>
      </c>
      <c r="F35" s="17" t="s">
        <v>130</v>
      </c>
      <c r="G35" s="16" t="s">
        <v>22</v>
      </c>
      <c r="H35" s="24"/>
      <c r="I35" s="34">
        <v>13</v>
      </c>
      <c r="J35" s="34">
        <f t="shared" si="0"/>
        <v>12.4</v>
      </c>
      <c r="K35" s="34">
        <f t="shared" si="1"/>
        <v>11.7</v>
      </c>
      <c r="L35" s="34">
        <f t="shared" si="2"/>
        <v>10.4</v>
      </c>
    </row>
  </sheetData>
  <autoFilter ref="A5:L35">
    <extLst/>
  </autoFilter>
  <mergeCells count="25">
    <mergeCell ref="A2:L2"/>
    <mergeCell ref="A3:L3"/>
    <mergeCell ref="I4:L4"/>
    <mergeCell ref="A6:H6"/>
    <mergeCell ref="I8:L8"/>
    <mergeCell ref="I10:L10"/>
    <mergeCell ref="A13:H13"/>
    <mergeCell ref="I16:L16"/>
    <mergeCell ref="I19:L19"/>
    <mergeCell ref="I21:L21"/>
    <mergeCell ref="A24:H24"/>
    <mergeCell ref="A4:A5"/>
    <mergeCell ref="A7:A8"/>
    <mergeCell ref="A9:A10"/>
    <mergeCell ref="A15:A16"/>
    <mergeCell ref="A18:A19"/>
    <mergeCell ref="A20:A21"/>
    <mergeCell ref="A31:A32"/>
    <mergeCell ref="B4:B5"/>
    <mergeCell ref="C4:C5"/>
    <mergeCell ref="D4:D5"/>
    <mergeCell ref="E4:E5"/>
    <mergeCell ref="F4:F5"/>
    <mergeCell ref="G4:G5"/>
    <mergeCell ref="H4:H5"/>
  </mergeCells>
  <printOptions horizontalCentered="1"/>
  <pageMargins left="0.751388888888889" right="0.751388888888889" top="0.590277777777778" bottom="0.590277777777778" header="0.5" footer="0.5"/>
  <pageSetup paperSize="9" scale="57" fitToHeight="0" orientation="landscape" horizontalDpi="600"/>
  <headerFooter>
    <oddFooter>&amp;C第 &amp;P 页，共 &amp;N 页</oddFooter>
  </headerFooter>
  <rowBreaks count="4" manualBreakCount="4">
    <brk id="10" max="256" man="1"/>
    <brk id="22" max="16383" man="1"/>
    <brk id="32" max="16383" man="1"/>
    <brk id="35" max="25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bayb-fanyh</cp:lastModifiedBy>
  <dcterms:created xsi:type="dcterms:W3CDTF">2025-01-26T22:44:00Z</dcterms:created>
  <dcterms:modified xsi:type="dcterms:W3CDTF">2025-04-27T16:58:41Z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22FAE5E45F4760496FAAE367CDD9818A</vt:lpwstr>
  </property>
  <property fmtid="{D5CDD505-2E9C-101B-9397-08002B2CF9AE}" pid="3" name="KSOProductBuildVer">
    <vt:lpwstr>2052-11.8.2.1131</vt:lpwstr>
  </property>
  <property fmtid="{D5CDD505-2E9C-101B-9397-08002B2CF9AE}" pid="4" name="KSOReadingLayout">
    <vt:bool>true</vt:bool>
  </property>
</Properties>
</file>